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 for study\MOS 2016\MOS2016_Van\Excel specialist\"/>
    </mc:Choice>
  </mc:AlternateContent>
  <bookViews>
    <workbookView xWindow="0" yWindow="0" windowWidth="20490" windowHeight="7665" activeTab="2"/>
  </bookViews>
  <sheets>
    <sheet name="Cover" sheetId="5" r:id="rId1"/>
    <sheet name="Jan 2015" sheetId="1" r:id="rId2"/>
    <sheet name="Calculations" sheetId="6" r:id="rId3"/>
  </sheets>
  <externalReferences>
    <externalReference r:id="rId4"/>
  </externalReferences>
  <definedNames>
    <definedName name="_xlchart.v1.0" hidden="1">[1]Project7!#REF!</definedName>
    <definedName name="_xlchart.v1.1" hidden="1">[1]Project7!#REF!</definedName>
    <definedName name="_xlchart.v1.2" hidden="1">[1]Project7!#REF!</definedName>
    <definedName name="CashReceived">Calculations!$F$12:$M$12</definedName>
    <definedName name="ModelTitle">Cover!$C$3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6" l="1"/>
  <c r="N21" i="1" l="1"/>
  <c r="J21" i="1"/>
  <c r="N20" i="1"/>
  <c r="J20" i="1"/>
  <c r="N19" i="1"/>
  <c r="J19" i="1"/>
  <c r="N18" i="1"/>
  <c r="J18" i="1"/>
  <c r="N17" i="1"/>
  <c r="J17" i="1"/>
  <c r="N16" i="1"/>
  <c r="J16" i="1"/>
  <c r="N15" i="1"/>
  <c r="J15" i="1"/>
  <c r="N14" i="1"/>
  <c r="J14" i="1"/>
  <c r="N13" i="1"/>
  <c r="J13" i="1"/>
  <c r="N12" i="1"/>
  <c r="J12" i="1"/>
  <c r="N11" i="1"/>
  <c r="J11" i="1"/>
  <c r="N10" i="1"/>
  <c r="J10" i="1"/>
  <c r="N9" i="1"/>
  <c r="J9" i="1"/>
  <c r="N8" i="1"/>
  <c r="J8" i="1"/>
  <c r="N7" i="1"/>
  <c r="J7" i="1"/>
</calcChain>
</file>

<file path=xl/sharedStrings.xml><?xml version="1.0" encoding="utf-8"?>
<sst xmlns="http://schemas.openxmlformats.org/spreadsheetml/2006/main" count="142" uniqueCount="91">
  <si>
    <t>Order ID</t>
  </si>
  <si>
    <t>Order Date</t>
  </si>
  <si>
    <t>Customer ID</t>
  </si>
  <si>
    <t>Customer Name</t>
  </si>
  <si>
    <t>Address</t>
  </si>
  <si>
    <t>City</t>
  </si>
  <si>
    <t>State</t>
  </si>
  <si>
    <t>Salesperson</t>
  </si>
  <si>
    <t>Region</t>
  </si>
  <si>
    <t>Shipped Date</t>
  </si>
  <si>
    <t>Product Name</t>
  </si>
  <si>
    <t>Unit Price</t>
  </si>
  <si>
    <t>Quantity</t>
  </si>
  <si>
    <t>Revenue</t>
  </si>
  <si>
    <t>Shipping Fee</t>
  </si>
  <si>
    <t>Company AA</t>
  </si>
  <si>
    <t>789 27th Street</t>
  </si>
  <si>
    <t>Las Vegas</t>
  </si>
  <si>
    <t>NV</t>
  </si>
  <si>
    <t>Mariya Sergienko</t>
  </si>
  <si>
    <t>West</t>
  </si>
  <si>
    <t>Beer</t>
  </si>
  <si>
    <t>Dried Plums</t>
  </si>
  <si>
    <t>Company D</t>
  </si>
  <si>
    <t>123 4th Street</t>
  </si>
  <si>
    <t>New York</t>
  </si>
  <si>
    <t>NY</t>
  </si>
  <si>
    <t>Andrew Cencini</t>
  </si>
  <si>
    <t>East</t>
  </si>
  <si>
    <t>Dried Pears</t>
  </si>
  <si>
    <t>Dried Apples</t>
  </si>
  <si>
    <t>Company L</t>
  </si>
  <si>
    <t>123 12th Street</t>
  </si>
  <si>
    <t>Chai</t>
  </si>
  <si>
    <t>Coffee</t>
  </si>
  <si>
    <t>Company H</t>
  </si>
  <si>
    <t>123 8th Street</t>
  </si>
  <si>
    <t>Portland</t>
  </si>
  <si>
    <t>OR</t>
  </si>
  <si>
    <t>Nancy Freehafer</t>
  </si>
  <si>
    <t>North</t>
  </si>
  <si>
    <t>Chocolate Biscuits Mix</t>
  </si>
  <si>
    <t>Company CC</t>
  </si>
  <si>
    <t>789 29th Street</t>
  </si>
  <si>
    <t>Denver</t>
  </si>
  <si>
    <t>CO</t>
  </si>
  <si>
    <t>Jan Kotas</t>
  </si>
  <si>
    <t>Chocolate</t>
  </si>
  <si>
    <t>Company C</t>
  </si>
  <si>
    <t>123 3rd Street</t>
  </si>
  <si>
    <t>Los Angelas</t>
  </si>
  <si>
    <t>CA</t>
  </si>
  <si>
    <t>Clam Chowder</t>
  </si>
  <si>
    <t>Company F</t>
  </si>
  <si>
    <t>123 6th Street</t>
  </si>
  <si>
    <t>Milwaukee</t>
  </si>
  <si>
    <t>WI</t>
  </si>
  <si>
    <t>Michael Neipper</t>
  </si>
  <si>
    <t>Curry Sauce</t>
  </si>
  <si>
    <t>Company BB</t>
  </si>
  <si>
    <t>789 28th Street</t>
  </si>
  <si>
    <t>Memphis</t>
  </si>
  <si>
    <t>TN</t>
  </si>
  <si>
    <t>Anne Larsen</t>
  </si>
  <si>
    <t>South</t>
  </si>
  <si>
    <t>Company J</t>
  </si>
  <si>
    <t>123 10th Street</t>
  </si>
  <si>
    <t>Chicago</t>
  </si>
  <si>
    <t>IL</t>
  </si>
  <si>
    <t>Laura Giussani</t>
  </si>
  <si>
    <t>Green Tea</t>
  </si>
  <si>
    <t>VLT Branch</t>
  </si>
  <si>
    <t>facebook.com/vanlethanh86</t>
  </si>
  <si>
    <t>Vietnam</t>
  </si>
  <si>
    <t>Calculations</t>
  </si>
  <si>
    <t>Date Headings</t>
  </si>
  <si>
    <t>Period</t>
  </si>
  <si>
    <t>Number</t>
  </si>
  <si>
    <t>PeriodNumber</t>
  </si>
  <si>
    <t>Start of period</t>
  </si>
  <si>
    <t>PeriodStart</t>
  </si>
  <si>
    <t>End of period</t>
  </si>
  <si>
    <t>Date</t>
  </si>
  <si>
    <t>PeriodEnd</t>
  </si>
  <si>
    <t>Investment appraisal</t>
  </si>
  <si>
    <t>Cashflow</t>
  </si>
  <si>
    <t>£</t>
  </si>
  <si>
    <t>CashFlow</t>
  </si>
  <si>
    <t>NPV of cashflow</t>
  </si>
  <si>
    <t>Internal Rate of Return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</si>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</sst>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(&quot;$&quot;* #,##0.00_);_(&quot;$&quot;* \(#,##0.00\);_(&quot;$&quot;* &quot;-&quot;??_);_(@_)"/>
    <numFmt numFmtId="164" formatCode="mm/dd/yy;@"/>
    <numFmt numFmtId="165" formatCode="&quot;$&quot;#,##0.00"/>
    <numFmt numFmtId="166" formatCode="#,##0;\(#,##0\)"/>
    <numFmt numFmtId="167" formatCode="_-* #,##0.00_-;\-* #,##0.00_-;_-* &quot;-&quot;??_-;_-@_-"/>
    <numFmt numFmtId="168" formatCode="_-* #,##0_-;\-* #,##0_-;_-* &quot;-&quot;??_-;_-@_-"/>
    <numFmt numFmtId="169" formatCode="&quot;£&quot;#,##0;\(&quot;£&quot;#,##0\)"/>
    <numFmt numFmtId="170" formatCode="&quot;£&quot;#,##0.00;\(&quot;£&quot;#,##0.0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12"/>
      <name val="Arial"/>
      <family val="2"/>
    </font>
    <font>
      <sz val="11"/>
      <name val="Arial"/>
      <family val="2"/>
    </font>
    <font>
      <b/>
      <sz val="20"/>
      <color indexed="9"/>
      <name val="Arial"/>
      <family val="2"/>
    </font>
    <font>
      <b/>
      <sz val="14"/>
      <color indexed="12"/>
      <name val="Arial"/>
      <family val="2"/>
    </font>
    <font>
      <b/>
      <sz val="11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ck">
        <color indexed="56"/>
      </left>
      <right/>
      <top style="thick">
        <color indexed="56"/>
      </top>
      <bottom/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 style="thick">
        <color indexed="56"/>
      </left>
      <right/>
      <top/>
      <bottom/>
      <diagonal/>
    </border>
    <border>
      <left/>
      <right style="thick">
        <color indexed="56"/>
      </right>
      <top/>
      <bottom/>
      <diagonal/>
    </border>
    <border>
      <left style="thick">
        <color indexed="56"/>
      </left>
      <right/>
      <top/>
      <bottom style="thick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 style="thick">
        <color indexed="56"/>
      </right>
      <top/>
      <bottom style="thick">
        <color indexed="56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166" fontId="4" fillId="0" borderId="0" applyProtection="0"/>
    <xf numFmtId="167" fontId="10" fillId="0" borderId="0" applyFont="0" applyFill="0" applyBorder="0" applyAlignment="0" applyProtection="0"/>
    <xf numFmtId="0" fontId="10" fillId="0" borderId="0"/>
    <xf numFmtId="166" fontId="13" fillId="0" borderId="0"/>
    <xf numFmtId="167" fontId="14" fillId="0" borderId="0">
      <alignment horizontal="center"/>
    </xf>
    <xf numFmtId="166" fontId="4" fillId="0" borderId="0"/>
    <xf numFmtId="169" fontId="4" fillId="0" borderId="0">
      <alignment horizontal="right"/>
    </xf>
    <xf numFmtId="168" fontId="14" fillId="0" borderId="0">
      <alignment horizontal="left"/>
    </xf>
  </cellStyleXfs>
  <cellXfs count="41">
    <xf numFmtId="0" fontId="0" fillId="0" borderId="0" xfId="0"/>
    <xf numFmtId="0" fontId="3" fillId="0" borderId="0" xfId="0" applyFont="1"/>
    <xf numFmtId="0" fontId="2" fillId="2" borderId="0" xfId="0" applyFont="1" applyFill="1"/>
    <xf numFmtId="164" fontId="0" fillId="0" borderId="0" xfId="0" applyNumberFormat="1"/>
    <xf numFmtId="165" fontId="0" fillId="0" borderId="0" xfId="0" applyNumberFormat="1"/>
    <xf numFmtId="165" fontId="0" fillId="0" borderId="0" xfId="1" applyNumberFormat="1" applyFont="1"/>
    <xf numFmtId="166" fontId="5" fillId="0" borderId="0" xfId="2" applyFont="1" applyProtection="1"/>
    <xf numFmtId="166" fontId="5" fillId="0" borderId="1" xfId="2" applyFont="1" applyBorder="1" applyProtection="1"/>
    <xf numFmtId="166" fontId="5" fillId="0" borderId="2" xfId="2" applyFont="1" applyBorder="1" applyProtection="1"/>
    <xf numFmtId="166" fontId="5" fillId="0" borderId="3" xfId="2" applyFont="1" applyBorder="1" applyProtection="1"/>
    <xf numFmtId="166" fontId="5" fillId="0" borderId="4" xfId="2" applyFont="1" applyBorder="1" applyProtection="1"/>
    <xf numFmtId="166" fontId="6" fillId="3" borderId="0" xfId="2" applyFont="1" applyFill="1" applyBorder="1" applyAlignment="1" applyProtection="1">
      <alignment horizontal="center"/>
    </xf>
    <xf numFmtId="166" fontId="5" fillId="0" borderId="5" xfId="2" applyFont="1" applyBorder="1" applyProtection="1"/>
    <xf numFmtId="166" fontId="5" fillId="0" borderId="0" xfId="2" applyFont="1" applyBorder="1" applyProtection="1"/>
    <xf numFmtId="166" fontId="7" fillId="0" borderId="0" xfId="2" applyFont="1" applyBorder="1" applyAlignment="1" applyProtection="1">
      <alignment horizontal="center"/>
    </xf>
    <xf numFmtId="166" fontId="8" fillId="0" borderId="0" xfId="2" applyFont="1" applyBorder="1" applyAlignment="1" applyProtection="1">
      <alignment horizontal="center"/>
    </xf>
    <xf numFmtId="166" fontId="5" fillId="0" borderId="6" xfId="2" applyFont="1" applyBorder="1" applyProtection="1"/>
    <xf numFmtId="166" fontId="5" fillId="0" borderId="7" xfId="2" applyFont="1" applyBorder="1" applyProtection="1"/>
    <xf numFmtId="166" fontId="5" fillId="0" borderId="8" xfId="2" applyFont="1" applyBorder="1" applyProtection="1"/>
    <xf numFmtId="166" fontId="9" fillId="0" borderId="0" xfId="2" applyFont="1" applyAlignment="1" applyProtection="1">
      <alignment horizontal="center"/>
    </xf>
    <xf numFmtId="168" fontId="11" fillId="4" borderId="0" xfId="3" applyNumberFormat="1" applyFont="1" applyFill="1" applyBorder="1"/>
    <xf numFmtId="168" fontId="11" fillId="4" borderId="0" xfId="3" quotePrefix="1" applyNumberFormat="1" applyFont="1" applyFill="1" applyBorder="1"/>
    <xf numFmtId="0" fontId="10" fillId="0" borderId="0" xfId="4"/>
    <xf numFmtId="168" fontId="4" fillId="0" borderId="0" xfId="3" quotePrefix="1" applyNumberFormat="1" applyFont="1" applyBorder="1"/>
    <xf numFmtId="168" fontId="12" fillId="4" borderId="0" xfId="3" quotePrefix="1" applyNumberFormat="1" applyFont="1" applyFill="1" applyBorder="1"/>
    <xf numFmtId="166" fontId="13" fillId="0" borderId="0" xfId="5"/>
    <xf numFmtId="168" fontId="13" fillId="0" borderId="0" xfId="3" applyNumberFormat="1" applyFont="1" applyBorder="1"/>
    <xf numFmtId="0" fontId="4" fillId="0" borderId="0" xfId="4" applyFont="1"/>
    <xf numFmtId="168" fontId="4" fillId="0" borderId="0" xfId="3" applyNumberFormat="1" applyFont="1" applyBorder="1" applyAlignment="1">
      <alignment horizontal="center"/>
    </xf>
    <xf numFmtId="167" fontId="14" fillId="0" borderId="0" xfId="6">
      <alignment horizontal="center"/>
    </xf>
    <xf numFmtId="167" fontId="14" fillId="0" borderId="0" xfId="3" applyFont="1" applyBorder="1"/>
    <xf numFmtId="15" fontId="4" fillId="0" borderId="0" xfId="3" quotePrefix="1" applyNumberFormat="1" applyFont="1" applyBorder="1"/>
    <xf numFmtId="166" fontId="4" fillId="0" borderId="0" xfId="7"/>
    <xf numFmtId="169" fontId="4" fillId="0" borderId="0" xfId="8">
      <alignment horizontal="right"/>
    </xf>
    <xf numFmtId="170" fontId="4" fillId="0" borderId="0" xfId="8" applyNumberFormat="1">
      <alignment horizontal="right"/>
    </xf>
    <xf numFmtId="0" fontId="14" fillId="0" borderId="0" xfId="4" applyFont="1"/>
    <xf numFmtId="166" fontId="4" fillId="0" borderId="0" xfId="7" applyFont="1"/>
    <xf numFmtId="170" fontId="4" fillId="5" borderId="0" xfId="8" applyNumberFormat="1" applyFill="1">
      <alignment horizontal="right"/>
    </xf>
    <xf numFmtId="168" fontId="14" fillId="0" borderId="0" xfId="9">
      <alignment horizontal="left"/>
    </xf>
    <xf numFmtId="167" fontId="14" fillId="0" borderId="0" xfId="6" applyFont="1">
      <alignment horizontal="center"/>
    </xf>
    <xf numFmtId="10" fontId="10" fillId="5" borderId="0" xfId="4" applyNumberFormat="1" applyFill="1"/>
  </cellXfs>
  <cellStyles count="10">
    <cellStyle name="CalcCurrency" xfId="8"/>
    <cellStyle name="Comma 2" xfId="3"/>
    <cellStyle name="Currency" xfId="1" builtinId="4"/>
    <cellStyle name="LineItem" xfId="7"/>
    <cellStyle name="Normal" xfId="0" builtinId="0"/>
    <cellStyle name="Normal 2" xfId="4"/>
    <cellStyle name="Normal_Model with lookup functions" xfId="2"/>
    <cellStyle name="RangeName" xfId="9"/>
    <cellStyle name="SectionHeading" xfId="5"/>
    <cellStyle name="Unit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466725</xdr:colOff>
      <xdr:row>0</xdr:row>
      <xdr:rowOff>0</xdr:rowOff>
    </xdr:from>
    <xdr:to>
      <xdr:col>13</xdr:col>
      <xdr:colOff>228601</xdr:colOff>
      <xdr:row>4</xdr:row>
      <xdr:rowOff>76201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0" y="0"/>
          <a:ext cx="981076" cy="981076"/>
        </a:xfrm>
        <a:prstGeom prst="rect">
          <a:avLst/>
        </a:prstGeom>
      </xdr:spPr>
    </xdr:pic>
    <xdr:clientData/>
  </xdr:twoCellAnchor>
  <xdr:oneCellAnchor>
    <xdr:from>
      <xdr:col>0</xdr:col>
      <xdr:colOff>126978</xdr:colOff>
      <xdr:row>0</xdr:row>
      <xdr:rowOff>38100</xdr:rowOff>
    </xdr:from>
    <xdr:ext cx="8947194" cy="937629"/>
    <xdr:sp macro="" textlink="">
      <xdr:nvSpPr>
        <xdr:cNvPr id="3" name="Rectangle 2"/>
        <xdr:cNvSpPr/>
      </xdr:nvSpPr>
      <xdr:spPr>
        <a:xfrm>
          <a:off x="126978" y="38100"/>
          <a:ext cx="894719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Order Details for January 2015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es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List of holidays"/>
      <sheetName val="Payment"/>
      <sheetName val="Project7"/>
      <sheetName val="Sheet7"/>
      <sheetName val="Contract"/>
      <sheetName val="Sales Order"/>
      <sheetName val="Project6"/>
      <sheetName val="Frequency"/>
      <sheetName val="Summary"/>
      <sheetName val="Project5"/>
      <sheetName val="Project4"/>
      <sheetName val="Project3"/>
      <sheetName val="Project2"/>
      <sheetName val="Projec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showGridLines="0" showRowColHeaders="0" showZeros="0" showOutlineSymbols="0" zoomScaleNormal="100" zoomScaleSheetLayoutView="85" workbookViewId="0">
      <selection activeCell="C3" sqref="C3"/>
    </sheetView>
  </sheetViews>
  <sheetFormatPr defaultColWidth="10.28515625" defaultRowHeight="14.25" x14ac:dyDescent="0.2"/>
  <cols>
    <col min="1" max="2" width="9.140625" style="6" customWidth="1"/>
    <col min="3" max="3" width="45.140625" style="6" customWidth="1"/>
    <col min="4" max="16384" width="10.28515625" style="6"/>
  </cols>
  <sheetData>
    <row r="1" spans="2:4" ht="24.95" customHeight="1" thickBot="1" x14ac:dyDescent="0.25"/>
    <row r="2" spans="2:4" ht="15" thickTop="1" x14ac:dyDescent="0.2">
      <c r="B2" s="7"/>
      <c r="C2" s="8"/>
      <c r="D2" s="9"/>
    </row>
    <row r="3" spans="2:4" ht="26.25" x14ac:dyDescent="0.4">
      <c r="B3" s="10"/>
      <c r="C3" s="11" t="s">
        <v>71</v>
      </c>
      <c r="D3" s="12"/>
    </row>
    <row r="4" spans="2:4" x14ac:dyDescent="0.2">
      <c r="B4" s="10"/>
      <c r="C4" s="13"/>
      <c r="D4" s="12"/>
    </row>
    <row r="5" spans="2:4" x14ac:dyDescent="0.2">
      <c r="B5" s="10"/>
      <c r="C5" s="13"/>
      <c r="D5" s="12"/>
    </row>
    <row r="6" spans="2:4" ht="18" x14ac:dyDescent="0.25">
      <c r="B6" s="10"/>
      <c r="C6" s="14" t="s">
        <v>73</v>
      </c>
      <c r="D6" s="12"/>
    </row>
    <row r="7" spans="2:4" x14ac:dyDescent="0.2">
      <c r="B7" s="10"/>
      <c r="C7" s="13"/>
      <c r="D7" s="12"/>
    </row>
    <row r="8" spans="2:4" x14ac:dyDescent="0.2">
      <c r="B8" s="10"/>
      <c r="C8" s="13"/>
      <c r="D8" s="12"/>
    </row>
    <row r="9" spans="2:4" ht="15" x14ac:dyDescent="0.25">
      <c r="B9" s="10"/>
      <c r="C9" s="15" t="s">
        <v>72</v>
      </c>
      <c r="D9" s="12"/>
    </row>
    <row r="10" spans="2:4" x14ac:dyDescent="0.2">
      <c r="B10" s="10"/>
      <c r="C10" s="13"/>
      <c r="D10" s="12"/>
    </row>
    <row r="11" spans="2:4" ht="15" thickBot="1" x14ac:dyDescent="0.25">
      <c r="B11" s="16"/>
      <c r="C11" s="17"/>
      <c r="D11" s="18"/>
    </row>
    <row r="12" spans="2:4" ht="15" thickTop="1" x14ac:dyDescent="0.2"/>
    <row r="27" spans="3:3" x14ac:dyDescent="0.2">
      <c r="C27" s="19"/>
    </row>
  </sheetData>
  <pageMargins left="0.75" right="0.75" top="1" bottom="1" header="0.5" footer="0.5"/>
  <pageSetup paperSize="9" orientation="portrait" horizontalDpi="4294967292" verticalDpi="4294967292" r:id="rId1"/>
  <headerFooter alignWithMargins="0">
    <oddFooter>&amp;CPage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E18" sqref="E18"/>
    </sheetView>
  </sheetViews>
  <sheetFormatPr defaultRowHeight="15" x14ac:dyDescent="0.25"/>
  <cols>
    <col min="1" max="1" width="9.5703125" customWidth="1"/>
    <col min="2" max="2" width="10.7109375" customWidth="1"/>
    <col min="3" max="3" width="6.42578125" customWidth="1"/>
    <col min="4" max="4" width="15.42578125" customWidth="1"/>
    <col min="5" max="5" width="14.28515625" customWidth="1"/>
    <col min="6" max="6" width="12.140625" customWidth="1"/>
    <col min="7" max="7" width="5.5703125" customWidth="1"/>
    <col min="8" max="8" width="16.42578125" customWidth="1"/>
    <col min="9" max="9" width="7.140625" customWidth="1"/>
    <col min="10" max="10" width="12.85546875" customWidth="1"/>
    <col min="11" max="11" width="21" customWidth="1"/>
    <col min="15" max="15" width="13.28515625" customWidth="1"/>
  </cols>
  <sheetData>
    <row r="1" spans="1:16" ht="18.75" x14ac:dyDescent="0.3">
      <c r="A1" s="1"/>
    </row>
    <row r="2" spans="1:16" ht="18.75" x14ac:dyDescent="0.3">
      <c r="A2" s="1"/>
    </row>
    <row r="3" spans="1:16" ht="18.75" x14ac:dyDescent="0.3">
      <c r="A3" s="1"/>
    </row>
    <row r="6" spans="1:16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</row>
    <row r="7" spans="1:16" x14ac:dyDescent="0.25">
      <c r="A7">
        <v>1433</v>
      </c>
      <c r="B7" s="3">
        <v>42031</v>
      </c>
      <c r="C7">
        <v>27</v>
      </c>
      <c r="D7" t="s">
        <v>15</v>
      </c>
      <c r="E7" t="s">
        <v>16</v>
      </c>
      <c r="F7" t="s">
        <v>17</v>
      </c>
      <c r="G7" t="s">
        <v>18</v>
      </c>
      <c r="H7" t="s">
        <v>19</v>
      </c>
      <c r="I7" t="s">
        <v>20</v>
      </c>
      <c r="J7" s="3">
        <f>B7+2</f>
        <v>42033</v>
      </c>
      <c r="K7" t="s">
        <v>21</v>
      </c>
      <c r="L7" s="4">
        <v>14</v>
      </c>
      <c r="M7">
        <v>49</v>
      </c>
      <c r="N7" s="5">
        <f>L7*M7</f>
        <v>686</v>
      </c>
      <c r="O7" s="4"/>
      <c r="P7" s="4"/>
    </row>
    <row r="8" spans="1:16" x14ac:dyDescent="0.25">
      <c r="A8">
        <v>1434</v>
      </c>
      <c r="B8" s="3">
        <v>42031</v>
      </c>
      <c r="C8">
        <v>27</v>
      </c>
      <c r="D8" t="s">
        <v>15</v>
      </c>
      <c r="E8" t="s">
        <v>16</v>
      </c>
      <c r="F8" t="s">
        <v>17</v>
      </c>
      <c r="G8" t="s">
        <v>18</v>
      </c>
      <c r="H8" t="s">
        <v>19</v>
      </c>
      <c r="I8" t="s">
        <v>20</v>
      </c>
      <c r="J8" s="3">
        <f t="shared" ref="J8:J21" si="0">B8+2</f>
        <v>42033</v>
      </c>
      <c r="K8" t="s">
        <v>22</v>
      </c>
      <c r="L8" s="4">
        <v>3.5</v>
      </c>
      <c r="M8">
        <v>47</v>
      </c>
      <c r="N8" s="5">
        <f t="shared" ref="N8:N21" si="1">L8*M8</f>
        <v>164.5</v>
      </c>
      <c r="O8" s="4"/>
      <c r="P8" s="4"/>
    </row>
    <row r="9" spans="1:16" x14ac:dyDescent="0.25">
      <c r="A9">
        <v>1435</v>
      </c>
      <c r="B9" s="3">
        <v>42008</v>
      </c>
      <c r="C9">
        <v>4</v>
      </c>
      <c r="D9" t="s">
        <v>23</v>
      </c>
      <c r="E9" t="s">
        <v>24</v>
      </c>
      <c r="F9" t="s">
        <v>25</v>
      </c>
      <c r="G9" t="s">
        <v>26</v>
      </c>
      <c r="H9" t="s">
        <v>27</v>
      </c>
      <c r="I9" t="s">
        <v>28</v>
      </c>
      <c r="J9" s="3">
        <f t="shared" si="0"/>
        <v>42010</v>
      </c>
      <c r="K9" t="s">
        <v>29</v>
      </c>
      <c r="L9" s="4">
        <v>30</v>
      </c>
      <c r="M9">
        <v>69</v>
      </c>
      <c r="N9" s="5">
        <f t="shared" si="1"/>
        <v>2070</v>
      </c>
      <c r="O9" s="4"/>
      <c r="P9" s="4"/>
    </row>
    <row r="10" spans="1:16" x14ac:dyDescent="0.25">
      <c r="A10">
        <v>1436</v>
      </c>
      <c r="B10" s="3">
        <v>42008</v>
      </c>
      <c r="C10">
        <v>4</v>
      </c>
      <c r="D10" t="s">
        <v>23</v>
      </c>
      <c r="E10" t="s">
        <v>24</v>
      </c>
      <c r="F10" t="s">
        <v>25</v>
      </c>
      <c r="G10" t="s">
        <v>26</v>
      </c>
      <c r="H10" t="s">
        <v>27</v>
      </c>
      <c r="I10" t="s">
        <v>28</v>
      </c>
      <c r="J10" s="3">
        <f t="shared" si="0"/>
        <v>42010</v>
      </c>
      <c r="K10" t="s">
        <v>30</v>
      </c>
      <c r="L10" s="4">
        <v>53</v>
      </c>
      <c r="M10">
        <v>89</v>
      </c>
      <c r="N10" s="5">
        <f t="shared" si="1"/>
        <v>4717</v>
      </c>
      <c r="O10" s="4"/>
      <c r="P10" s="4"/>
    </row>
    <row r="11" spans="1:16" x14ac:dyDescent="0.25">
      <c r="A11">
        <v>1437</v>
      </c>
      <c r="B11" s="3">
        <v>42008</v>
      </c>
      <c r="C11">
        <v>4</v>
      </c>
      <c r="D11" t="s">
        <v>23</v>
      </c>
      <c r="E11" t="s">
        <v>24</v>
      </c>
      <c r="F11" t="s">
        <v>25</v>
      </c>
      <c r="G11" t="s">
        <v>26</v>
      </c>
      <c r="H11" t="s">
        <v>27</v>
      </c>
      <c r="I11" t="s">
        <v>28</v>
      </c>
      <c r="J11" s="3">
        <f t="shared" si="0"/>
        <v>42010</v>
      </c>
      <c r="K11" t="s">
        <v>22</v>
      </c>
      <c r="L11" s="4">
        <v>3.5</v>
      </c>
      <c r="M11">
        <v>11</v>
      </c>
      <c r="N11" s="5">
        <f t="shared" si="1"/>
        <v>38.5</v>
      </c>
      <c r="O11" s="4"/>
      <c r="P11" s="4"/>
    </row>
    <row r="12" spans="1:16" x14ac:dyDescent="0.25">
      <c r="A12">
        <v>1438</v>
      </c>
      <c r="B12" s="3">
        <v>42016</v>
      </c>
      <c r="C12">
        <v>12</v>
      </c>
      <c r="D12" t="s">
        <v>31</v>
      </c>
      <c r="E12" t="s">
        <v>32</v>
      </c>
      <c r="F12" t="s">
        <v>17</v>
      </c>
      <c r="G12" t="s">
        <v>18</v>
      </c>
      <c r="H12" t="s">
        <v>19</v>
      </c>
      <c r="I12" t="s">
        <v>20</v>
      </c>
      <c r="J12" s="3">
        <f t="shared" si="0"/>
        <v>42018</v>
      </c>
      <c r="K12" t="s">
        <v>33</v>
      </c>
      <c r="L12" s="4">
        <v>18</v>
      </c>
      <c r="M12">
        <v>81</v>
      </c>
      <c r="N12" s="5">
        <f t="shared" si="1"/>
        <v>1458</v>
      </c>
      <c r="O12" s="4"/>
      <c r="P12" s="4"/>
    </row>
    <row r="13" spans="1:16" x14ac:dyDescent="0.25">
      <c r="A13">
        <v>1439</v>
      </c>
      <c r="B13" s="3">
        <v>42016</v>
      </c>
      <c r="C13">
        <v>12</v>
      </c>
      <c r="D13" t="s">
        <v>31</v>
      </c>
      <c r="E13" t="s">
        <v>32</v>
      </c>
      <c r="F13" t="s">
        <v>17</v>
      </c>
      <c r="G13" t="s">
        <v>18</v>
      </c>
      <c r="H13" t="s">
        <v>19</v>
      </c>
      <c r="I13" t="s">
        <v>20</v>
      </c>
      <c r="J13" s="3">
        <f t="shared" si="0"/>
        <v>42018</v>
      </c>
      <c r="K13" t="s">
        <v>34</v>
      </c>
      <c r="L13" s="4">
        <v>46</v>
      </c>
      <c r="M13">
        <v>44</v>
      </c>
      <c r="N13" s="5">
        <f t="shared" si="1"/>
        <v>2024</v>
      </c>
      <c r="O13" s="4"/>
      <c r="P13" s="4"/>
    </row>
    <row r="14" spans="1:16" x14ac:dyDescent="0.25">
      <c r="A14">
        <v>1440</v>
      </c>
      <c r="B14" s="3">
        <v>42012</v>
      </c>
      <c r="C14">
        <v>8</v>
      </c>
      <c r="D14" t="s">
        <v>35</v>
      </c>
      <c r="E14" t="s">
        <v>36</v>
      </c>
      <c r="F14" t="s">
        <v>37</v>
      </c>
      <c r="G14" t="s">
        <v>38</v>
      </c>
      <c r="H14" t="s">
        <v>39</v>
      </c>
      <c r="I14" t="s">
        <v>40</v>
      </c>
      <c r="J14" s="3">
        <f t="shared" si="0"/>
        <v>42014</v>
      </c>
      <c r="K14" t="s">
        <v>41</v>
      </c>
      <c r="L14" s="4">
        <v>9.1999999999999993</v>
      </c>
      <c r="M14">
        <v>38</v>
      </c>
      <c r="N14" s="5">
        <f t="shared" si="1"/>
        <v>349.59999999999997</v>
      </c>
      <c r="O14" s="4"/>
      <c r="P14" s="4"/>
    </row>
    <row r="15" spans="1:16" x14ac:dyDescent="0.25">
      <c r="A15">
        <v>1441</v>
      </c>
      <c r="B15" s="3">
        <v>42008</v>
      </c>
      <c r="C15">
        <v>4</v>
      </c>
      <c r="D15" t="s">
        <v>23</v>
      </c>
      <c r="E15" t="s">
        <v>24</v>
      </c>
      <c r="F15" t="s">
        <v>25</v>
      </c>
      <c r="G15" t="s">
        <v>26</v>
      </c>
      <c r="H15" t="s">
        <v>27</v>
      </c>
      <c r="I15" t="s">
        <v>28</v>
      </c>
      <c r="J15" s="3">
        <f t="shared" si="0"/>
        <v>42010</v>
      </c>
      <c r="K15" t="s">
        <v>41</v>
      </c>
      <c r="L15" s="4">
        <v>9.1999999999999993</v>
      </c>
      <c r="M15">
        <v>88</v>
      </c>
      <c r="N15" s="5">
        <f t="shared" si="1"/>
        <v>809.59999999999991</v>
      </c>
      <c r="O15" s="4"/>
      <c r="P15" s="4"/>
    </row>
    <row r="16" spans="1:16" x14ac:dyDescent="0.25">
      <c r="A16">
        <v>1442</v>
      </c>
      <c r="B16" s="3">
        <v>42033</v>
      </c>
      <c r="C16">
        <v>29</v>
      </c>
      <c r="D16" t="s">
        <v>42</v>
      </c>
      <c r="E16" t="s">
        <v>43</v>
      </c>
      <c r="F16" t="s">
        <v>44</v>
      </c>
      <c r="G16" t="s">
        <v>45</v>
      </c>
      <c r="H16" t="s">
        <v>46</v>
      </c>
      <c r="I16" t="s">
        <v>20</v>
      </c>
      <c r="J16" s="3">
        <f t="shared" si="0"/>
        <v>42035</v>
      </c>
      <c r="K16" t="s">
        <v>47</v>
      </c>
      <c r="L16" s="4">
        <v>12.75</v>
      </c>
      <c r="M16">
        <v>94</v>
      </c>
      <c r="N16" s="5">
        <f t="shared" si="1"/>
        <v>1198.5</v>
      </c>
      <c r="O16" s="4"/>
      <c r="P16" s="4"/>
    </row>
    <row r="17" spans="1:16" x14ac:dyDescent="0.25">
      <c r="A17">
        <v>1443</v>
      </c>
      <c r="B17" s="3">
        <v>42007</v>
      </c>
      <c r="C17">
        <v>3</v>
      </c>
      <c r="D17" t="s">
        <v>48</v>
      </c>
      <c r="E17" t="s">
        <v>49</v>
      </c>
      <c r="F17" t="s">
        <v>50</v>
      </c>
      <c r="G17" t="s">
        <v>51</v>
      </c>
      <c r="H17" t="s">
        <v>19</v>
      </c>
      <c r="I17" t="s">
        <v>20</v>
      </c>
      <c r="J17" s="3">
        <f t="shared" si="0"/>
        <v>42009</v>
      </c>
      <c r="K17" t="s">
        <v>52</v>
      </c>
      <c r="L17" s="4">
        <v>9.65</v>
      </c>
      <c r="M17">
        <v>91</v>
      </c>
      <c r="N17" s="5">
        <f t="shared" si="1"/>
        <v>878.15</v>
      </c>
      <c r="O17" s="4"/>
      <c r="P17" s="4"/>
    </row>
    <row r="18" spans="1:16" x14ac:dyDescent="0.25">
      <c r="A18">
        <v>1444</v>
      </c>
      <c r="B18" s="3">
        <v>42010</v>
      </c>
      <c r="C18">
        <v>6</v>
      </c>
      <c r="D18" t="s">
        <v>53</v>
      </c>
      <c r="E18" t="s">
        <v>54</v>
      </c>
      <c r="F18" t="s">
        <v>55</v>
      </c>
      <c r="G18" t="s">
        <v>56</v>
      </c>
      <c r="H18" t="s">
        <v>57</v>
      </c>
      <c r="I18" t="s">
        <v>40</v>
      </c>
      <c r="J18" s="3">
        <f t="shared" si="0"/>
        <v>42012</v>
      </c>
      <c r="K18" t="s">
        <v>58</v>
      </c>
      <c r="L18" s="4">
        <v>40</v>
      </c>
      <c r="M18">
        <v>32</v>
      </c>
      <c r="N18" s="5">
        <f t="shared" si="1"/>
        <v>1280</v>
      </c>
      <c r="O18" s="4"/>
      <c r="P18" s="4"/>
    </row>
    <row r="19" spans="1:16" x14ac:dyDescent="0.25">
      <c r="A19">
        <v>1445</v>
      </c>
      <c r="B19" s="3">
        <v>42032</v>
      </c>
      <c r="C19">
        <v>28</v>
      </c>
      <c r="D19" t="s">
        <v>59</v>
      </c>
      <c r="E19" t="s">
        <v>60</v>
      </c>
      <c r="F19" t="s">
        <v>61</v>
      </c>
      <c r="G19" t="s">
        <v>62</v>
      </c>
      <c r="H19" t="s">
        <v>63</v>
      </c>
      <c r="I19" t="s">
        <v>64</v>
      </c>
      <c r="J19" s="3">
        <f t="shared" si="0"/>
        <v>42034</v>
      </c>
      <c r="K19" t="s">
        <v>34</v>
      </c>
      <c r="L19" s="4">
        <v>46</v>
      </c>
      <c r="M19">
        <v>55</v>
      </c>
      <c r="N19" s="5">
        <f t="shared" si="1"/>
        <v>2530</v>
      </c>
      <c r="O19" s="4"/>
      <c r="P19" s="4"/>
    </row>
    <row r="20" spans="1:16" x14ac:dyDescent="0.25">
      <c r="A20">
        <v>1446</v>
      </c>
      <c r="B20" s="3">
        <v>42012</v>
      </c>
      <c r="C20">
        <v>8</v>
      </c>
      <c r="D20" t="s">
        <v>35</v>
      </c>
      <c r="E20" t="s">
        <v>36</v>
      </c>
      <c r="F20" t="s">
        <v>37</v>
      </c>
      <c r="G20" t="s">
        <v>38</v>
      </c>
      <c r="H20" t="s">
        <v>39</v>
      </c>
      <c r="I20" t="s">
        <v>40</v>
      </c>
      <c r="J20" s="3">
        <f t="shared" si="0"/>
        <v>42014</v>
      </c>
      <c r="K20" t="s">
        <v>47</v>
      </c>
      <c r="L20" s="4">
        <v>12.75</v>
      </c>
      <c r="M20">
        <v>47</v>
      </c>
      <c r="N20" s="5">
        <f t="shared" si="1"/>
        <v>599.25</v>
      </c>
      <c r="O20" s="4"/>
      <c r="P20" s="4"/>
    </row>
    <row r="21" spans="1:16" x14ac:dyDescent="0.25">
      <c r="A21">
        <v>1447</v>
      </c>
      <c r="B21" s="3">
        <v>42014</v>
      </c>
      <c r="C21">
        <v>10</v>
      </c>
      <c r="D21" t="s">
        <v>65</v>
      </c>
      <c r="E21" t="s">
        <v>66</v>
      </c>
      <c r="F21" t="s">
        <v>67</v>
      </c>
      <c r="G21" t="s">
        <v>68</v>
      </c>
      <c r="H21" t="s">
        <v>69</v>
      </c>
      <c r="I21" t="s">
        <v>28</v>
      </c>
      <c r="J21" s="3">
        <f t="shared" si="0"/>
        <v>42016</v>
      </c>
      <c r="K21" t="s">
        <v>70</v>
      </c>
      <c r="L21" s="4">
        <v>2.99</v>
      </c>
      <c r="M21">
        <v>90</v>
      </c>
      <c r="N21" s="5">
        <f t="shared" si="1"/>
        <v>269.10000000000002</v>
      </c>
      <c r="O21" s="4"/>
      <c r="P2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16"/>
  <sheetViews>
    <sheetView tabSelected="1" workbookViewId="0">
      <pane xSplit="4" ySplit="9" topLeftCell="E10" activePane="bottomRight" state="frozen"/>
      <selection activeCell="C19" sqref="C19"/>
      <selection pane="topRight" activeCell="C19" sqref="C19"/>
      <selection pane="bottomLeft" activeCell="C19" sqref="C19"/>
      <selection pane="bottomRight" activeCell="J19" sqref="J19"/>
    </sheetView>
  </sheetViews>
  <sheetFormatPr defaultRowHeight="12.75" x14ac:dyDescent="0.2"/>
  <cols>
    <col min="1" max="2" width="9.140625" style="22"/>
    <col min="3" max="3" width="11.140625" style="22" customWidth="1"/>
    <col min="4" max="4" width="9.140625" style="22"/>
    <col min="5" max="5" width="10.140625" style="22" bestFit="1" customWidth="1"/>
    <col min="6" max="12" width="9.140625" style="22"/>
    <col min="13" max="13" width="10.140625" style="22" bestFit="1" customWidth="1"/>
    <col min="14" max="14" width="13.28515625" style="22" customWidth="1"/>
    <col min="15" max="16384" width="9.140625" style="22"/>
  </cols>
  <sheetData>
    <row r="1" spans="1:16" x14ac:dyDescent="0.2">
      <c r="A1" s="20" t="str">
        <f>ModelTitle</f>
        <v>VLT Branch</v>
      </c>
      <c r="B1" s="21"/>
      <c r="C1" s="21"/>
      <c r="D1" s="21"/>
      <c r="E1" s="21"/>
      <c r="F1" s="21"/>
    </row>
    <row r="2" spans="1:16" x14ac:dyDescent="0.2">
      <c r="A2" s="23"/>
      <c r="B2" s="23"/>
      <c r="C2" s="23"/>
      <c r="D2" s="23"/>
      <c r="E2" s="23"/>
      <c r="F2" s="23"/>
    </row>
    <row r="3" spans="1:16" x14ac:dyDescent="0.2">
      <c r="A3" s="20" t="s">
        <v>74</v>
      </c>
      <c r="B3" s="24"/>
      <c r="C3" s="24"/>
      <c r="D3" s="24"/>
      <c r="E3" s="24"/>
      <c r="F3" s="24"/>
    </row>
    <row r="4" spans="1:16" x14ac:dyDescent="0.2">
      <c r="A4" s="23"/>
      <c r="B4" s="23"/>
      <c r="C4" s="23"/>
      <c r="D4" s="23"/>
      <c r="E4" s="23"/>
      <c r="F4" s="23"/>
    </row>
    <row r="5" spans="1:16" x14ac:dyDescent="0.2">
      <c r="A5" s="25" t="s">
        <v>75</v>
      </c>
      <c r="B5" s="23"/>
      <c r="C5" s="23"/>
      <c r="D5" s="23"/>
      <c r="E5" s="23"/>
      <c r="F5" s="23"/>
      <c r="G5" s="23"/>
    </row>
    <row r="6" spans="1:16" x14ac:dyDescent="0.2">
      <c r="A6" s="26"/>
      <c r="B6" s="27" t="s">
        <v>76</v>
      </c>
      <c r="C6" s="28"/>
      <c r="D6" s="29" t="s">
        <v>77</v>
      </c>
      <c r="F6" s="23">
        <v>1</v>
      </c>
      <c r="G6" s="23">
        <v>2</v>
      </c>
      <c r="H6" s="23">
        <v>3</v>
      </c>
      <c r="I6" s="23">
        <v>4</v>
      </c>
      <c r="J6" s="23">
        <v>5</v>
      </c>
      <c r="K6" s="23">
        <v>6</v>
      </c>
      <c r="L6" s="23">
        <v>7</v>
      </c>
      <c r="M6" s="23">
        <v>8</v>
      </c>
      <c r="N6" s="30" t="s">
        <v>78</v>
      </c>
      <c r="O6" s="23"/>
      <c r="P6" s="23"/>
    </row>
    <row r="7" spans="1:16" x14ac:dyDescent="0.2">
      <c r="A7" s="23"/>
      <c r="B7" s="27" t="s">
        <v>79</v>
      </c>
      <c r="C7" s="23"/>
      <c r="D7" s="29" t="s">
        <v>77</v>
      </c>
      <c r="E7" s="23"/>
      <c r="F7" s="31">
        <v>43525</v>
      </c>
      <c r="G7" s="31">
        <v>43890</v>
      </c>
      <c r="H7" s="31">
        <v>44256</v>
      </c>
      <c r="I7" s="31">
        <v>44621</v>
      </c>
      <c r="J7" s="31">
        <v>44986</v>
      </c>
      <c r="K7" s="31">
        <v>45351</v>
      </c>
      <c r="L7" s="31">
        <v>45717</v>
      </c>
      <c r="M7" s="31">
        <v>46082</v>
      </c>
      <c r="N7" s="30" t="s">
        <v>80</v>
      </c>
      <c r="O7" s="31"/>
      <c r="P7" s="31"/>
    </row>
    <row r="8" spans="1:16" x14ac:dyDescent="0.2">
      <c r="A8" s="23"/>
      <c r="B8" s="27" t="s">
        <v>81</v>
      </c>
      <c r="C8" s="23"/>
      <c r="D8" s="29" t="s">
        <v>82</v>
      </c>
      <c r="F8" s="31">
        <v>43889</v>
      </c>
      <c r="G8" s="31">
        <v>44255</v>
      </c>
      <c r="H8" s="31">
        <v>44620</v>
      </c>
      <c r="I8" s="31">
        <v>44985</v>
      </c>
      <c r="J8" s="31">
        <v>45350</v>
      </c>
      <c r="K8" s="31">
        <v>45716</v>
      </c>
      <c r="L8" s="31">
        <v>46081</v>
      </c>
      <c r="M8" s="31">
        <v>46446</v>
      </c>
      <c r="N8" s="30" t="s">
        <v>83</v>
      </c>
      <c r="O8" s="31"/>
      <c r="P8" s="31"/>
    </row>
    <row r="11" spans="1:16" x14ac:dyDescent="0.2">
      <c r="A11" s="25" t="s">
        <v>84</v>
      </c>
      <c r="B11" s="32"/>
      <c r="D11" s="29"/>
      <c r="E11" s="33"/>
      <c r="F11" s="33"/>
      <c r="G11" s="33"/>
      <c r="H11" s="33"/>
      <c r="I11" s="33"/>
      <c r="J11" s="33"/>
      <c r="K11" s="33"/>
      <c r="L11" s="33"/>
      <c r="M11" s="34"/>
      <c r="N11" s="35"/>
    </row>
    <row r="12" spans="1:16" x14ac:dyDescent="0.2">
      <c r="B12" s="36" t="s">
        <v>85</v>
      </c>
      <c r="D12" s="29" t="s">
        <v>86</v>
      </c>
      <c r="E12" s="33"/>
      <c r="F12" s="33">
        <v>-40000</v>
      </c>
      <c r="G12" s="33">
        <v>10000</v>
      </c>
      <c r="H12" s="33">
        <v>10000</v>
      </c>
      <c r="I12" s="33">
        <v>10000</v>
      </c>
      <c r="J12" s="33">
        <v>10000</v>
      </c>
      <c r="K12" s="33">
        <v>10000</v>
      </c>
      <c r="L12" s="33">
        <v>10000</v>
      </c>
      <c r="M12" s="33">
        <v>10000</v>
      </c>
      <c r="N12" s="35" t="s">
        <v>87</v>
      </c>
    </row>
    <row r="13" spans="1:16" x14ac:dyDescent="0.2">
      <c r="B13" s="32"/>
      <c r="D13" s="29"/>
      <c r="E13" s="33"/>
      <c r="F13" s="33"/>
      <c r="G13" s="33"/>
      <c r="H13" s="33"/>
      <c r="I13" s="33"/>
      <c r="J13" s="33"/>
      <c r="K13" s="33"/>
      <c r="L13" s="33"/>
      <c r="M13" s="34"/>
      <c r="N13" s="35"/>
    </row>
    <row r="14" spans="1:16" x14ac:dyDescent="0.2">
      <c r="B14" s="36" t="s">
        <v>88</v>
      </c>
      <c r="D14" s="29" t="s">
        <v>86</v>
      </c>
      <c r="E14" s="37"/>
      <c r="F14" s="38"/>
      <c r="G14" s="33"/>
      <c r="H14" s="33"/>
      <c r="I14" s="33"/>
      <c r="J14" s="33"/>
      <c r="K14" s="33"/>
      <c r="L14" s="33"/>
      <c r="M14" s="34"/>
      <c r="N14" s="35"/>
    </row>
    <row r="15" spans="1:16" x14ac:dyDescent="0.2">
      <c r="B15" s="36" t="s">
        <v>89</v>
      </c>
      <c r="D15" s="39" t="s">
        <v>90</v>
      </c>
      <c r="E15" s="40"/>
      <c r="F15" s="33"/>
      <c r="G15" s="33"/>
      <c r="H15" s="33"/>
      <c r="I15" s="33"/>
      <c r="J15" s="33"/>
      <c r="K15" s="33"/>
      <c r="L15" s="33"/>
      <c r="M15" s="33"/>
    </row>
    <row r="16" spans="1:16" x14ac:dyDescent="0.2">
      <c r="B16" s="36"/>
      <c r="D16" s="39"/>
      <c r="F16" s="33"/>
      <c r="G16" s="33"/>
      <c r="H16" s="33"/>
      <c r="I16" s="33"/>
      <c r="J16" s="33"/>
      <c r="K16" s="33"/>
      <c r="L16" s="33"/>
      <c r="M16" s="33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Cover</vt:lpstr>
      <vt:lpstr>Jan 2015</vt:lpstr>
      <vt:lpstr>Calculations</vt:lpstr>
      <vt:lpstr>CashReceived</vt:lpstr>
      <vt:lpstr>ModelTitle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Le</dc:creator>
  <cp:lastModifiedBy>Van Le</cp:lastModifiedBy>
  <dcterms:created xsi:type="dcterms:W3CDTF">2019-03-18T03:20:34Z</dcterms:created>
  <dcterms:modified xsi:type="dcterms:W3CDTF">2019-03-18T03:29:23Z</dcterms:modified>
</cp:coreProperties>
</file>